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davaleba\kopa\tax\tve\kv\"/>
    </mc:Choice>
  </mc:AlternateContent>
  <xr:revisionPtr revIDLastSave="0" documentId="13_ncr:1_{26E49222-F9EF-4A0F-9D0D-672639813DA9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BZ7" i="2" l="1"/>
  <c r="BY7" i="2"/>
  <c r="BX7" i="2"/>
  <c r="AY18" i="2" l="1"/>
  <c r="AX18" i="2"/>
  <c r="AW18" i="2"/>
  <c r="AV18" i="2"/>
  <c r="AU18" i="2"/>
  <c r="AQ18" i="2"/>
  <c r="AP18" i="2"/>
  <c r="AO18" i="2"/>
  <c r="AN18" i="2"/>
  <c r="AY7" i="2"/>
  <c r="AX7" i="2"/>
  <c r="AW7" i="2"/>
  <c r="AV7" i="2"/>
  <c r="AU7" i="2"/>
  <c r="AT7" i="2"/>
  <c r="AS7" i="2"/>
  <c r="AR7" i="2"/>
  <c r="AP7" i="2"/>
  <c r="AO7" i="2"/>
  <c r="AN7" i="2"/>
  <c r="AM7" i="2"/>
  <c r="AM18" i="2" s="1"/>
  <c r="AL7" i="2"/>
  <c r="AL18" i="2" s="1"/>
  <c r="AK7" i="2"/>
  <c r="AK18" i="2" s="1"/>
  <c r="AJ7" i="2"/>
  <c r="AJ18" i="2" s="1"/>
  <c r="AI7" i="2"/>
  <c r="AI18" i="2" s="1"/>
  <c r="AG7" i="2"/>
  <c r="AG18" i="2" s="1"/>
  <c r="AF7" i="2"/>
  <c r="AF18" i="2" s="1"/>
  <c r="AE7" i="2"/>
  <c r="AE18" i="2" s="1"/>
  <c r="AD7" i="2"/>
  <c r="AD18" i="2" s="1"/>
  <c r="AC7" i="2"/>
  <c r="AC18" i="2" s="1"/>
  <c r="AB7" i="2"/>
  <c r="AB18" i="2" s="1"/>
  <c r="AA7" i="2"/>
  <c r="AA18" i="2" s="1"/>
  <c r="Z7" i="2"/>
  <c r="Z18" i="2" s="1"/>
  <c r="Y7" i="2"/>
  <c r="Y18" i="2" s="1"/>
  <c r="X7" i="2"/>
  <c r="X18" i="2" s="1"/>
  <c r="W7" i="2"/>
  <c r="W18" i="2" s="1"/>
  <c r="V7" i="2"/>
  <c r="V18" i="2" s="1"/>
  <c r="U7" i="2"/>
  <c r="U18" i="2" s="1"/>
  <c r="T7" i="2"/>
  <c r="T18" i="2" s="1"/>
  <c r="S7" i="2"/>
  <c r="S18" i="2" s="1"/>
  <c r="R7" i="2"/>
  <c r="R18" i="2" s="1"/>
  <c r="Q7" i="2"/>
  <c r="Q18" i="2" s="1"/>
  <c r="P7" i="2"/>
  <c r="P18" i="2" s="1"/>
  <c r="O7" i="2"/>
  <c r="O18" i="2" s="1"/>
  <c r="N7" i="2"/>
  <c r="N18" i="2" s="1"/>
  <c r="M7" i="2"/>
  <c r="M18" i="2" s="1"/>
  <c r="L7" i="2"/>
  <c r="L18" i="2" s="1"/>
  <c r="K7" i="2"/>
  <c r="K18" i="2" s="1"/>
  <c r="J7" i="2"/>
  <c r="J18" i="2" s="1"/>
  <c r="I7" i="2"/>
  <c r="I18" i="2" s="1"/>
  <c r="H7" i="2"/>
  <c r="H18" i="2" s="1"/>
  <c r="G7" i="2"/>
  <c r="G18" i="2" s="1"/>
  <c r="F7" i="2"/>
  <c r="F18" i="2" s="1"/>
  <c r="E7" i="2"/>
  <c r="E18" i="2" s="1"/>
  <c r="D7" i="2"/>
  <c r="D18" i="2" s="1"/>
</calcChain>
</file>

<file path=xl/sharedStrings.xml><?xml version="1.0" encoding="utf-8"?>
<sst xmlns="http://schemas.openxmlformats.org/spreadsheetml/2006/main" count="90" uniqueCount="18">
  <si>
    <t xml:space="preserve">   Taxes</t>
  </si>
  <si>
    <t xml:space="preserve">  Social  Contributions</t>
  </si>
  <si>
    <t xml:space="preserve"> Total Taxes And Social  Contributions</t>
  </si>
  <si>
    <t>Code</t>
  </si>
  <si>
    <t xml:space="preserve">Central Government Tax Revenue of Georgia </t>
  </si>
  <si>
    <t>Personal Income Tax</t>
  </si>
  <si>
    <t>Profit Tax</t>
  </si>
  <si>
    <t>Value Added Tax (VAT)</t>
  </si>
  <si>
    <t>Excise tax</t>
  </si>
  <si>
    <t>Custom Duties</t>
  </si>
  <si>
    <t>Other Taxes</t>
  </si>
  <si>
    <t>State Budget Tax Revenues of Georgia by Querters</t>
  </si>
  <si>
    <t>(Quarterly data)</t>
  </si>
  <si>
    <t>Milions of Lari</t>
  </si>
  <si>
    <t>lQ</t>
  </si>
  <si>
    <t>llQ</t>
  </si>
  <si>
    <t xml:space="preserve"> lllQ</t>
  </si>
  <si>
    <t xml:space="preserve"> lVQ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</si>
</sst>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"/>
    <numFmt numFmtId="166" formatCode="0.0"/>
  </numFmts>
  <fonts count="10" x14ac:knownFonts="1">
    <font>
      <sz val="11"/>
      <color theme="1"/>
      <name val="Sylfaen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6"/>
      <color theme="1"/>
      <name val="Sylfaen"/>
      <family val="1"/>
    </font>
    <font>
      <sz val="11"/>
      <color theme="1"/>
      <name val="Sylfaen"/>
      <family val="1"/>
    </font>
    <font>
      <sz val="14"/>
      <color theme="1"/>
      <name val="Sylfaen"/>
      <family val="1"/>
    </font>
    <font>
      <b/>
      <sz val="11"/>
      <color theme="1"/>
      <name val="Sylfaen"/>
      <family val="1"/>
    </font>
    <font>
      <b/>
      <sz val="14"/>
      <color theme="1"/>
      <name val="Sylfaen"/>
      <family val="1"/>
    </font>
    <font>
      <sz val="12"/>
      <color theme="1"/>
      <name val="Sylfaen"/>
      <family val="1"/>
    </font>
    <font>
      <b/>
      <sz val="12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vertical="center" wrapText="1"/>
    </xf>
    <xf numFmtId="0" fontId="2" fillId="0" borderId="0" xfId="1" applyFont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1" xfId="0" applyFont="1" applyBorder="1"/>
    <xf numFmtId="0" fontId="6" fillId="0" borderId="0" xfId="0" applyFont="1" applyBorder="1"/>
    <xf numFmtId="0" fontId="7" fillId="0" borderId="0" xfId="0" applyFont="1" applyAlignment="1">
      <alignment vertical="center"/>
    </xf>
    <xf numFmtId="166" fontId="6" fillId="0" borderId="1" xfId="0" applyNumberFormat="1" applyFont="1" applyBorder="1" applyAlignment="1">
      <alignment horizontal="center"/>
    </xf>
    <xf numFmtId="166" fontId="6" fillId="0" borderId="0" xfId="0" applyNumberFormat="1" applyFont="1" applyBorder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2"/>
    </xf>
    <xf numFmtId="0" fontId="6" fillId="0" borderId="0" xfId="0" applyFont="1" applyAlignment="1">
      <alignment wrapText="1"/>
    </xf>
    <xf numFmtId="166" fontId="4" fillId="0" borderId="0" xfId="0" applyNumberFormat="1" applyFont="1"/>
    <xf numFmtId="166" fontId="4" fillId="0" borderId="1" xfId="0" applyNumberFormat="1" applyFont="1" applyBorder="1"/>
    <xf numFmtId="166" fontId="4" fillId="0" borderId="0" xfId="0" applyNumberFormat="1" applyFont="1" applyBorder="1"/>
    <xf numFmtId="166" fontId="4" fillId="0" borderId="2" xfId="0" applyNumberFormat="1" applyFont="1" applyBorder="1"/>
    <xf numFmtId="166" fontId="6" fillId="0" borderId="0" xfId="0" applyNumberFormat="1" applyFont="1"/>
    <xf numFmtId="0" fontId="5" fillId="0" borderId="0" xfId="0" applyFont="1" applyAlignment="1">
      <alignment wrapText="1"/>
    </xf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5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6" fontId="6" fillId="0" borderId="1" xfId="0" applyNumberFormat="1" applyFont="1" applyBorder="1"/>
    <xf numFmtId="166" fontId="6" fillId="0" borderId="0" xfId="0" applyNumberFormat="1" applyFont="1" applyBorder="1"/>
    <xf numFmtId="166" fontId="6" fillId="0" borderId="2" xfId="0" applyNumberFormat="1" applyFont="1" applyBorder="1"/>
    <xf numFmtId="0" fontId="6" fillId="0" borderId="2" xfId="0" applyFont="1" applyBorder="1"/>
    <xf numFmtId="0" fontId="4" fillId="0" borderId="0" xfId="0" applyFont="1" applyBorder="1" applyAlignment="1">
      <alignment horizontal="right"/>
    </xf>
    <xf numFmtId="166" fontId="4" fillId="0" borderId="0" xfId="0" applyNumberFormat="1" applyFont="1" applyBorder="1" applyAlignment="1">
      <alignment horizontal="right"/>
    </xf>
    <xf numFmtId="166" fontId="6" fillId="0" borderId="1" xfId="0" applyNumberFormat="1" applyFont="1" applyBorder="1" applyAlignment="1"/>
    <xf numFmtId="166" fontId="6" fillId="0" borderId="0" xfId="0" applyNumberFormat="1" applyFont="1" applyBorder="1" applyAlignment="1"/>
    <xf numFmtId="165" fontId="4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CA58"/>
  <sheetViews>
    <sheetView tabSelected="1" workbookViewId="0">
      <pane xSplit="3" topLeftCell="BI1" activePane="topRight" state="frozen"/>
      <selection pane="topRight" activeCell="BX27" sqref="BX27"/>
    </sheetView>
  </sheetViews>
  <sheetFormatPr defaultColWidth="9.125" defaultRowHeight="15" x14ac:dyDescent="0.25"/>
  <cols>
    <col min="1" max="1" width="2.75" style="3" customWidth="1"/>
    <col min="2" max="2" width="38" style="3" customWidth="1"/>
    <col min="3" max="3" width="9.125" style="3"/>
    <col min="4" max="4" width="11" style="3" customWidth="1"/>
    <col min="5" max="5" width="10" style="3" customWidth="1"/>
    <col min="6" max="6" width="11" style="3" customWidth="1"/>
    <col min="7" max="7" width="10.875" style="3" customWidth="1"/>
    <col min="8" max="8" width="11.625" style="3" customWidth="1"/>
    <col min="9" max="9" width="10.625" style="3" customWidth="1"/>
    <col min="10" max="10" width="11.75" style="3" customWidth="1"/>
    <col min="11" max="11" width="10.25" style="3" customWidth="1"/>
    <col min="12" max="12" width="10.625" style="3" customWidth="1"/>
    <col min="13" max="13" width="11.625" style="3" customWidth="1"/>
    <col min="14" max="14" width="11.125" style="3" customWidth="1"/>
    <col min="15" max="16" width="11.375" style="3" customWidth="1"/>
    <col min="17" max="17" width="10.625" style="3" customWidth="1"/>
    <col min="18" max="18" width="11" style="3" customWidth="1"/>
    <col min="19" max="19" width="10.875" style="3" customWidth="1"/>
    <col min="20" max="20" width="10.375" style="3" customWidth="1"/>
    <col min="21" max="21" width="10.125" style="3" customWidth="1"/>
    <col min="22" max="22" width="10.625" style="3" customWidth="1"/>
    <col min="23" max="25" width="10.375" style="3" customWidth="1"/>
    <col min="26" max="26" width="10.25" style="3" customWidth="1"/>
    <col min="27" max="28" width="10.625" style="3" customWidth="1"/>
    <col min="29" max="29" width="10.125" style="3" customWidth="1"/>
    <col min="30" max="30" width="10.375" style="3" customWidth="1"/>
    <col min="31" max="31" width="10.25" style="3" customWidth="1"/>
    <col min="32" max="32" width="11.125" style="3" customWidth="1"/>
    <col min="33" max="34" width="11" style="3" customWidth="1"/>
    <col min="35" max="35" width="10.125" style="3" customWidth="1"/>
    <col min="36" max="36" width="10.875" style="3" customWidth="1"/>
    <col min="37" max="37" width="10.375" style="3" customWidth="1"/>
    <col min="38" max="38" width="10.125" style="3" customWidth="1"/>
    <col min="39" max="39" width="11" style="3" customWidth="1"/>
    <col min="40" max="41" width="9.125" style="3"/>
    <col min="42" max="42" width="9.75" style="3" customWidth="1"/>
    <col min="43" max="16384" width="9.125" style="3"/>
  </cols>
  <sheetData>
    <row r="3" spans="2:79" ht="42" x14ac:dyDescent="0.35">
      <c r="B3" s="1" t="s">
        <v>4</v>
      </c>
      <c r="E3" s="63" t="s">
        <v>11</v>
      </c>
      <c r="F3" s="63"/>
      <c r="G3" s="63"/>
      <c r="H3" s="63"/>
      <c r="I3" s="63"/>
      <c r="J3" s="63"/>
      <c r="K3" s="63"/>
      <c r="L3" s="63"/>
      <c r="M3" s="63"/>
      <c r="N3" s="63"/>
      <c r="O3" s="63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</row>
    <row r="4" spans="2:79" ht="19.5" x14ac:dyDescent="0.35">
      <c r="B4" s="4" t="s">
        <v>12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</row>
    <row r="5" spans="2:79" x14ac:dyDescent="0.25">
      <c r="B5" s="2" t="s">
        <v>13</v>
      </c>
      <c r="C5" s="5" t="s">
        <v>3</v>
      </c>
      <c r="D5" s="62">
        <v>2006</v>
      </c>
      <c r="E5" s="62"/>
      <c r="F5" s="62"/>
      <c r="G5" s="62"/>
      <c r="H5" s="59">
        <v>2007</v>
      </c>
      <c r="I5" s="60"/>
      <c r="J5" s="60"/>
      <c r="K5" s="61"/>
      <c r="L5" s="59">
        <v>2008</v>
      </c>
      <c r="M5" s="60"/>
      <c r="N5" s="60"/>
      <c r="O5" s="61"/>
      <c r="P5" s="59">
        <v>2009</v>
      </c>
      <c r="Q5" s="60"/>
      <c r="R5" s="60"/>
      <c r="S5" s="61"/>
      <c r="T5" s="59">
        <v>2010</v>
      </c>
      <c r="U5" s="60"/>
      <c r="V5" s="60"/>
      <c r="W5" s="61"/>
      <c r="X5" s="59">
        <v>2011</v>
      </c>
      <c r="Y5" s="60"/>
      <c r="Z5" s="60"/>
      <c r="AA5" s="61"/>
      <c r="AB5" s="59">
        <v>2012</v>
      </c>
      <c r="AC5" s="60"/>
      <c r="AD5" s="60"/>
      <c r="AE5" s="60"/>
      <c r="AF5" s="59">
        <v>2013</v>
      </c>
      <c r="AG5" s="60"/>
      <c r="AH5" s="60"/>
      <c r="AI5" s="61"/>
      <c r="AJ5" s="62">
        <v>2014</v>
      </c>
      <c r="AK5" s="62"/>
      <c r="AL5" s="62"/>
      <c r="AM5" s="60"/>
      <c r="AN5" s="59">
        <v>2015</v>
      </c>
      <c r="AO5" s="60"/>
      <c r="AP5" s="60"/>
      <c r="AQ5" s="60"/>
      <c r="AR5" s="59">
        <v>2016</v>
      </c>
      <c r="AS5" s="60"/>
      <c r="AT5" s="60"/>
      <c r="AU5" s="60"/>
      <c r="AV5" s="6">
        <v>2017</v>
      </c>
      <c r="AW5" s="7"/>
      <c r="AX5" s="7"/>
      <c r="AY5" s="7"/>
      <c r="AZ5" s="59">
        <v>2018</v>
      </c>
      <c r="BA5" s="60"/>
      <c r="BB5" s="60"/>
      <c r="BC5" s="61"/>
      <c r="BD5" s="59">
        <v>2019</v>
      </c>
      <c r="BE5" s="60"/>
      <c r="BF5" s="60"/>
      <c r="BG5" s="61"/>
      <c r="BH5" s="59">
        <v>2020</v>
      </c>
      <c r="BI5" s="60"/>
      <c r="BJ5" s="60"/>
      <c r="BK5" s="61"/>
      <c r="BL5" s="59">
        <v>2021</v>
      </c>
      <c r="BM5" s="60"/>
      <c r="BN5" s="60"/>
      <c r="BO5" s="61"/>
      <c r="BP5" s="59">
        <v>2022</v>
      </c>
      <c r="BQ5" s="60"/>
      <c r="BR5" s="60"/>
      <c r="BS5" s="61"/>
      <c r="BT5" s="59">
        <v>2023</v>
      </c>
      <c r="BU5" s="60"/>
      <c r="BV5" s="60"/>
      <c r="BW5" s="61"/>
      <c r="BX5" s="59">
        <v>2024</v>
      </c>
      <c r="BY5" s="60"/>
      <c r="BZ5" s="60"/>
      <c r="CA5" s="61"/>
    </row>
    <row r="6" spans="2:79" x14ac:dyDescent="0.25">
      <c r="B6" s="2"/>
      <c r="D6" s="36" t="s">
        <v>14</v>
      </c>
      <c r="E6" s="36" t="s">
        <v>15</v>
      </c>
      <c r="F6" s="36" t="s">
        <v>16</v>
      </c>
      <c r="G6" s="36" t="s">
        <v>17</v>
      </c>
      <c r="H6" s="37" t="s">
        <v>14</v>
      </c>
      <c r="I6" s="38" t="s">
        <v>15</v>
      </c>
      <c r="J6" s="38" t="s">
        <v>16</v>
      </c>
      <c r="K6" s="39" t="s">
        <v>17</v>
      </c>
      <c r="L6" s="37" t="s">
        <v>14</v>
      </c>
      <c r="M6" s="38" t="s">
        <v>15</v>
      </c>
      <c r="N6" s="38" t="s">
        <v>16</v>
      </c>
      <c r="O6" s="39" t="s">
        <v>17</v>
      </c>
      <c r="P6" s="37" t="s">
        <v>14</v>
      </c>
      <c r="Q6" s="38" t="s">
        <v>15</v>
      </c>
      <c r="R6" s="38" t="s">
        <v>16</v>
      </c>
      <c r="S6" s="39" t="s">
        <v>17</v>
      </c>
      <c r="T6" s="37" t="s">
        <v>14</v>
      </c>
      <c r="U6" s="38" t="s">
        <v>15</v>
      </c>
      <c r="V6" s="38" t="s">
        <v>16</v>
      </c>
      <c r="W6" s="39" t="s">
        <v>17</v>
      </c>
      <c r="X6" s="37" t="s">
        <v>14</v>
      </c>
      <c r="Y6" s="38" t="s">
        <v>15</v>
      </c>
      <c r="Z6" s="38" t="s">
        <v>16</v>
      </c>
      <c r="AA6" s="39" t="s">
        <v>17</v>
      </c>
      <c r="AB6" s="37" t="s">
        <v>14</v>
      </c>
      <c r="AC6" s="38" t="s">
        <v>15</v>
      </c>
      <c r="AD6" s="38" t="s">
        <v>16</v>
      </c>
      <c r="AE6" s="38" t="s">
        <v>17</v>
      </c>
      <c r="AF6" s="37" t="s">
        <v>14</v>
      </c>
      <c r="AG6" s="38" t="s">
        <v>15</v>
      </c>
      <c r="AH6" s="38" t="s">
        <v>16</v>
      </c>
      <c r="AI6" s="39" t="s">
        <v>17</v>
      </c>
      <c r="AJ6" s="36" t="s">
        <v>14</v>
      </c>
      <c r="AK6" s="36" t="s">
        <v>15</v>
      </c>
      <c r="AL6" s="36" t="s">
        <v>16</v>
      </c>
      <c r="AM6" s="36" t="s">
        <v>17</v>
      </c>
      <c r="AN6" s="37" t="s">
        <v>14</v>
      </c>
      <c r="AO6" s="38" t="s">
        <v>15</v>
      </c>
      <c r="AP6" s="38" t="s">
        <v>16</v>
      </c>
      <c r="AQ6" s="38" t="s">
        <v>17</v>
      </c>
      <c r="AR6" s="40" t="s">
        <v>14</v>
      </c>
      <c r="AS6" s="12" t="s">
        <v>15</v>
      </c>
      <c r="AT6" s="12" t="s">
        <v>16</v>
      </c>
      <c r="AU6" s="12" t="s">
        <v>17</v>
      </c>
      <c r="AV6" s="40" t="s">
        <v>14</v>
      </c>
      <c r="AW6" s="12" t="s">
        <v>15</v>
      </c>
      <c r="AX6" s="31" t="s">
        <v>16</v>
      </c>
      <c r="AY6" s="31" t="s">
        <v>17</v>
      </c>
      <c r="AZ6" s="40" t="s">
        <v>14</v>
      </c>
      <c r="BA6" s="12" t="s">
        <v>15</v>
      </c>
      <c r="BB6" s="12" t="s">
        <v>16</v>
      </c>
      <c r="BC6" s="41" t="s">
        <v>17</v>
      </c>
      <c r="BD6" s="40" t="s">
        <v>14</v>
      </c>
      <c r="BE6" s="12" t="s">
        <v>15</v>
      </c>
      <c r="BF6" s="12" t="s">
        <v>16</v>
      </c>
      <c r="BG6" s="41" t="s">
        <v>17</v>
      </c>
      <c r="BH6" s="40" t="s">
        <v>14</v>
      </c>
      <c r="BI6" s="12" t="s">
        <v>15</v>
      </c>
      <c r="BJ6" s="12" t="s">
        <v>16</v>
      </c>
      <c r="BK6" s="41" t="s">
        <v>17</v>
      </c>
      <c r="BL6" s="40" t="s">
        <v>14</v>
      </c>
      <c r="BM6" s="12" t="s">
        <v>15</v>
      </c>
      <c r="BN6" s="12" t="s">
        <v>16</v>
      </c>
      <c r="BO6" s="41" t="s">
        <v>17</v>
      </c>
      <c r="BP6" s="40" t="s">
        <v>14</v>
      </c>
      <c r="BQ6" s="35" t="s">
        <v>15</v>
      </c>
      <c r="BR6" s="35" t="s">
        <v>16</v>
      </c>
      <c r="BS6" s="41" t="s">
        <v>17</v>
      </c>
      <c r="BT6" s="53" t="s">
        <v>14</v>
      </c>
      <c r="BU6" s="54" t="s">
        <v>15</v>
      </c>
      <c r="BV6" s="54" t="s">
        <v>16</v>
      </c>
      <c r="BW6" s="55" t="s">
        <v>17</v>
      </c>
      <c r="BX6" s="56" t="s">
        <v>14</v>
      </c>
      <c r="BY6" s="57" t="s">
        <v>15</v>
      </c>
      <c r="BZ6" s="57" t="s">
        <v>16</v>
      </c>
      <c r="CA6" s="58" t="s">
        <v>17</v>
      </c>
    </row>
    <row r="7" spans="2:79" s="5" customFormat="1" ht="19.5" x14ac:dyDescent="0.25">
      <c r="B7" s="8" t="s">
        <v>0</v>
      </c>
      <c r="C7" s="5">
        <v>11</v>
      </c>
      <c r="D7" s="25">
        <f>SUM(D9:D14)</f>
        <v>413.96799999999996</v>
      </c>
      <c r="E7" s="25">
        <f t="shared" ref="E7:G7" si="0">SUM(E9:E14)</f>
        <v>543.74300000000005</v>
      </c>
      <c r="F7" s="25">
        <f t="shared" si="0"/>
        <v>599.85249999999996</v>
      </c>
      <c r="G7" s="25">
        <f t="shared" si="0"/>
        <v>572.85050000000012</v>
      </c>
      <c r="H7" s="9">
        <f>SUM(H9:H14)</f>
        <v>666.08199999999999</v>
      </c>
      <c r="I7" s="10">
        <f>SUM(I9:I14)</f>
        <v>710.46000000000015</v>
      </c>
      <c r="J7" s="10">
        <f>SUM(J9:J14)</f>
        <v>825.27500000000009</v>
      </c>
      <c r="K7" s="11">
        <f>SUM(K9:K14)</f>
        <v>808.64099999999996</v>
      </c>
      <c r="L7" s="42">
        <f t="shared" ref="L7:AG7" si="1">SUM(L9:L16)</f>
        <v>1083.5750000000003</v>
      </c>
      <c r="M7" s="43">
        <f t="shared" si="1"/>
        <v>1193.4949999999999</v>
      </c>
      <c r="N7" s="43">
        <f t="shared" si="1"/>
        <v>1136.7769999999998</v>
      </c>
      <c r="O7" s="44">
        <f t="shared" si="1"/>
        <v>1127.6819999999998</v>
      </c>
      <c r="P7" s="42">
        <f t="shared" si="1"/>
        <v>1099.624</v>
      </c>
      <c r="Q7" s="43">
        <f t="shared" si="1"/>
        <v>924.34899999999982</v>
      </c>
      <c r="R7" s="43">
        <f t="shared" si="1"/>
        <v>1045.1982</v>
      </c>
      <c r="S7" s="44">
        <f t="shared" si="1"/>
        <v>1092.5876000000001</v>
      </c>
      <c r="T7" s="42">
        <f t="shared" si="1"/>
        <v>1076.3395</v>
      </c>
      <c r="U7" s="43">
        <f t="shared" si="1"/>
        <v>1126.3834000000002</v>
      </c>
      <c r="V7" s="43">
        <f t="shared" si="1"/>
        <v>1174.3554000000001</v>
      </c>
      <c r="W7" s="44">
        <f t="shared" si="1"/>
        <v>1215.2159000000001</v>
      </c>
      <c r="X7" s="42">
        <f t="shared" si="1"/>
        <v>1513.1707999999999</v>
      </c>
      <c r="Y7" s="43">
        <f t="shared" si="1"/>
        <v>1295.0263999999997</v>
      </c>
      <c r="Z7" s="43">
        <f t="shared" si="1"/>
        <v>1420.4103999999998</v>
      </c>
      <c r="AA7" s="44">
        <f t="shared" si="1"/>
        <v>1573.3999999999999</v>
      </c>
      <c r="AB7" s="42">
        <f t="shared" si="1"/>
        <v>1498.3000000000002</v>
      </c>
      <c r="AC7" s="43">
        <f t="shared" si="1"/>
        <v>1464.6999999999998</v>
      </c>
      <c r="AD7" s="43">
        <f t="shared" si="1"/>
        <v>1656.4999999999998</v>
      </c>
      <c r="AE7" s="43">
        <f t="shared" si="1"/>
        <v>1691.6</v>
      </c>
      <c r="AF7" s="42">
        <f t="shared" si="1"/>
        <v>1553.5</v>
      </c>
      <c r="AG7" s="43">
        <f t="shared" si="1"/>
        <v>1427.9999999999998</v>
      </c>
      <c r="AH7" s="7">
        <v>1599.8999999999999</v>
      </c>
      <c r="AI7" s="45">
        <f t="shared" ref="AI7:AP7" si="2">SUM(AI9:AI16)</f>
        <v>1706.3000000000002</v>
      </c>
      <c r="AJ7" s="5">
        <f t="shared" si="2"/>
        <v>1639.3</v>
      </c>
      <c r="AK7" s="5">
        <f t="shared" si="2"/>
        <v>1563.6</v>
      </c>
      <c r="AL7" s="5">
        <f t="shared" si="2"/>
        <v>1836.4</v>
      </c>
      <c r="AM7" s="5">
        <f t="shared" si="2"/>
        <v>1807.6000000000001</v>
      </c>
      <c r="AN7" s="6">
        <f t="shared" si="2"/>
        <v>1828.4</v>
      </c>
      <c r="AO7" s="7">
        <f t="shared" si="2"/>
        <v>1752.6000000000001</v>
      </c>
      <c r="AP7" s="7">
        <f t="shared" si="2"/>
        <v>2021.6</v>
      </c>
      <c r="AQ7" s="25">
        <v>1947.0000000000002</v>
      </c>
      <c r="AR7" s="40">
        <f>SUM(AR9:AR17)</f>
        <v>1956.501</v>
      </c>
      <c r="AS7" s="10">
        <f>SUM(AS9:AS17)</f>
        <v>1788</v>
      </c>
      <c r="AT7" s="10">
        <f t="shared" ref="AT7:AY7" si="3">SUM(AT9:AT17)</f>
        <v>2199</v>
      </c>
      <c r="AU7" s="10">
        <f t="shared" si="3"/>
        <v>2043.1999999999998</v>
      </c>
      <c r="AV7" s="9">
        <f t="shared" si="3"/>
        <v>2274.3000000000002</v>
      </c>
      <c r="AW7" s="10">
        <f t="shared" si="3"/>
        <v>2009.4999999999998</v>
      </c>
      <c r="AX7" s="10">
        <f t="shared" si="3"/>
        <v>2353.6</v>
      </c>
      <c r="AY7" s="10">
        <f t="shared" si="3"/>
        <v>2353.9000000000005</v>
      </c>
      <c r="AZ7" s="42">
        <v>2380</v>
      </c>
      <c r="BA7" s="43">
        <v>2136.8000000000002</v>
      </c>
      <c r="BB7" s="7">
        <v>2558.3999999999996</v>
      </c>
      <c r="BC7" s="45">
        <v>2620.6999999999998</v>
      </c>
      <c r="BD7" s="9">
        <v>2316.5</v>
      </c>
      <c r="BE7" s="7">
        <v>2187.4000000000005</v>
      </c>
      <c r="BF7" s="7">
        <v>2673.4000000000005</v>
      </c>
      <c r="BG7" s="45">
        <v>2488.2999999999993</v>
      </c>
      <c r="BH7" s="42">
        <v>2673</v>
      </c>
      <c r="BI7" s="43">
        <v>1917.1</v>
      </c>
      <c r="BJ7" s="43">
        <v>2383.5</v>
      </c>
      <c r="BK7" s="44">
        <v>2391.1794365399983</v>
      </c>
      <c r="BL7" s="6">
        <v>2661.2999999999997</v>
      </c>
      <c r="BM7" s="43">
        <v>2343.5111966000004</v>
      </c>
      <c r="BN7" s="43">
        <v>3081.2999999999993</v>
      </c>
      <c r="BO7" s="45">
        <v>3353.3999999999996</v>
      </c>
      <c r="BP7" s="43">
        <v>3688.1</v>
      </c>
      <c r="BQ7" s="43">
        <v>3080.6</v>
      </c>
      <c r="BR7" s="43">
        <v>3519.5</v>
      </c>
      <c r="BS7" s="45">
        <v>4688.5</v>
      </c>
      <c r="BT7" s="6">
        <v>4113.1000000000004</v>
      </c>
      <c r="BU7" s="7">
        <v>3923.6</v>
      </c>
      <c r="BV7" s="7">
        <v>4327.6999999999989</v>
      </c>
      <c r="BW7" s="44">
        <v>4629.76196729</v>
      </c>
      <c r="BX7" s="42">
        <f>SUM(BX9:BX14)</f>
        <v>5212.3411551199997</v>
      </c>
      <c r="BY7" s="43">
        <f>SUM(BY9:BY14)</f>
        <v>4702.74222396</v>
      </c>
      <c r="BZ7" s="43">
        <f>SUM(BZ9:BZ14)</f>
        <v>4968.2535367700002</v>
      </c>
      <c r="CA7" s="45"/>
    </row>
    <row r="8" spans="2:79" ht="19.5" x14ac:dyDescent="0.35">
      <c r="B8" s="30"/>
      <c r="D8" s="21"/>
      <c r="E8" s="21"/>
      <c r="F8" s="21"/>
      <c r="G8" s="21"/>
      <c r="H8" s="15"/>
      <c r="I8" s="16"/>
      <c r="J8" s="16"/>
      <c r="K8" s="17"/>
      <c r="L8" s="22"/>
      <c r="M8" s="23"/>
      <c r="N8" s="23"/>
      <c r="O8" s="24"/>
      <c r="P8" s="22"/>
      <c r="Q8" s="23"/>
      <c r="R8" s="23"/>
      <c r="S8" s="24"/>
      <c r="T8" s="22"/>
      <c r="U8" s="23"/>
      <c r="V8" s="23"/>
      <c r="W8" s="24"/>
      <c r="X8" s="22"/>
      <c r="Y8" s="23"/>
      <c r="Z8" s="23"/>
      <c r="AA8" s="29"/>
      <c r="AB8" s="27"/>
      <c r="AC8" s="28"/>
      <c r="AD8" s="28"/>
      <c r="AE8" s="28"/>
      <c r="AF8" s="27"/>
      <c r="AG8" s="28"/>
      <c r="AH8" s="28"/>
      <c r="AI8" s="29"/>
      <c r="AJ8" s="25"/>
      <c r="AL8" s="28"/>
      <c r="AM8" s="5"/>
      <c r="AN8" s="27"/>
      <c r="AO8" s="16"/>
      <c r="AP8" s="5"/>
      <c r="AR8" s="40"/>
      <c r="AS8" s="12"/>
      <c r="AT8" s="12"/>
      <c r="AU8" s="32"/>
      <c r="AV8" s="27"/>
      <c r="AW8" s="12"/>
      <c r="AZ8" s="27"/>
      <c r="BA8" s="43"/>
      <c r="BB8" s="28"/>
      <c r="BC8" s="29"/>
      <c r="BD8" s="9"/>
      <c r="BE8" s="28"/>
      <c r="BF8" s="28"/>
      <c r="BG8" s="29"/>
      <c r="BH8" s="42"/>
      <c r="BI8" s="43"/>
      <c r="BJ8" s="43"/>
      <c r="BK8" s="24"/>
      <c r="BL8" s="27"/>
      <c r="BM8" s="28"/>
      <c r="BN8" s="23"/>
      <c r="BO8" s="29"/>
      <c r="BP8" s="28"/>
      <c r="BQ8" s="28"/>
      <c r="BR8" s="23"/>
      <c r="BS8" s="29"/>
      <c r="BT8" s="27"/>
      <c r="BU8" s="28"/>
      <c r="BV8" s="28"/>
      <c r="BW8" s="29"/>
      <c r="BX8" s="22"/>
      <c r="BY8" s="23"/>
      <c r="BZ8" s="23"/>
      <c r="CA8" s="29"/>
    </row>
    <row r="9" spans="2:79" ht="18" x14ac:dyDescent="0.35">
      <c r="B9" s="18" t="s">
        <v>5</v>
      </c>
      <c r="D9" s="21">
        <v>0</v>
      </c>
      <c r="E9" s="21">
        <v>0</v>
      </c>
      <c r="F9" s="21">
        <v>-5.0000000000000001E-4</v>
      </c>
      <c r="G9" s="21">
        <v>-6.4999999999999997E-3</v>
      </c>
      <c r="H9" s="15">
        <v>0</v>
      </c>
      <c r="I9" s="16">
        <v>0</v>
      </c>
      <c r="J9" s="16">
        <v>0</v>
      </c>
      <c r="K9" s="17">
        <v>0</v>
      </c>
      <c r="L9" s="22">
        <v>243.85900000000001</v>
      </c>
      <c r="M9" s="23">
        <v>311.20799999999997</v>
      </c>
      <c r="N9" s="23">
        <v>311.92</v>
      </c>
      <c r="O9" s="24">
        <v>351.31299999999999</v>
      </c>
      <c r="P9" s="22">
        <v>238.25400000000002</v>
      </c>
      <c r="Q9" s="23">
        <v>253.43299999999999</v>
      </c>
      <c r="R9" s="23">
        <v>260.32769999999999</v>
      </c>
      <c r="S9" s="24">
        <v>301.21410000000009</v>
      </c>
      <c r="T9" s="22">
        <v>258.1626</v>
      </c>
      <c r="U9" s="23">
        <v>287.23759999999993</v>
      </c>
      <c r="V9" s="23">
        <v>280.97330000000005</v>
      </c>
      <c r="W9" s="24">
        <v>292.64660000000009</v>
      </c>
      <c r="X9" s="22">
        <v>307.64759999999995</v>
      </c>
      <c r="Y9" s="23">
        <v>342.60700000000003</v>
      </c>
      <c r="Z9" s="23">
        <v>346.08839999999987</v>
      </c>
      <c r="AA9" s="24">
        <v>443.2</v>
      </c>
      <c r="AB9" s="22">
        <v>351.4</v>
      </c>
      <c r="AC9" s="28">
        <v>393.3</v>
      </c>
      <c r="AD9" s="28">
        <v>421.2</v>
      </c>
      <c r="AE9" s="28">
        <v>470.70000000000005</v>
      </c>
      <c r="AF9" s="22">
        <v>418.3</v>
      </c>
      <c r="AG9" s="23">
        <v>419.99999999999994</v>
      </c>
      <c r="AH9" s="28">
        <v>417.79999999999995</v>
      </c>
      <c r="AI9" s="29">
        <v>539</v>
      </c>
      <c r="AJ9" s="21">
        <v>440.5</v>
      </c>
      <c r="AK9" s="3">
        <v>362.3</v>
      </c>
      <c r="AL9" s="46">
        <v>471.40000000000003</v>
      </c>
      <c r="AM9" s="3">
        <v>516.1</v>
      </c>
      <c r="AN9" s="27">
        <v>460.40000000000003</v>
      </c>
      <c r="AO9" s="47">
        <v>470</v>
      </c>
      <c r="AP9" s="33">
        <v>536.29999999999995</v>
      </c>
      <c r="AQ9" s="33">
        <v>585.9</v>
      </c>
      <c r="AR9" s="15">
        <v>334.41190000000006</v>
      </c>
      <c r="AS9" s="32">
        <v>571.29999999999995</v>
      </c>
      <c r="AT9" s="32">
        <v>584.90000000000009</v>
      </c>
      <c r="AU9" s="32">
        <v>487.6</v>
      </c>
      <c r="AV9" s="14">
        <v>643.20000000000005</v>
      </c>
      <c r="AW9" s="16">
        <v>636.79999999999995</v>
      </c>
      <c r="AX9" s="33">
        <v>636.4</v>
      </c>
      <c r="AY9" s="33">
        <v>609.5</v>
      </c>
      <c r="AZ9" s="27">
        <v>716.59999999999991</v>
      </c>
      <c r="BA9" s="28">
        <v>709.10000000000014</v>
      </c>
      <c r="BB9" s="28">
        <v>725.99999999999977</v>
      </c>
      <c r="BC9" s="29">
        <v>726.20000000000027</v>
      </c>
      <c r="BD9" s="28">
        <v>753.4</v>
      </c>
      <c r="BE9" s="28">
        <v>812.30000000000007</v>
      </c>
      <c r="BF9" s="28">
        <v>789.60000000000014</v>
      </c>
      <c r="BG9" s="29">
        <v>844.89999999999941</v>
      </c>
      <c r="BH9" s="28">
        <v>910.9</v>
      </c>
      <c r="BI9" s="28">
        <v>718</v>
      </c>
      <c r="BJ9" s="28">
        <v>592.69999999999982</v>
      </c>
      <c r="BK9" s="29">
        <v>858.24014532999979</v>
      </c>
      <c r="BL9" s="27">
        <v>779.40000000000009</v>
      </c>
      <c r="BM9" s="28">
        <v>784.6</v>
      </c>
      <c r="BN9" s="23">
        <v>953.5</v>
      </c>
      <c r="BO9" s="29">
        <v>974.00000000000011</v>
      </c>
      <c r="BP9" s="28">
        <v>1126.4000000000001</v>
      </c>
      <c r="BQ9" s="28">
        <v>1132.8</v>
      </c>
      <c r="BR9" s="23">
        <v>1186.9000000000001</v>
      </c>
      <c r="BS9" s="29">
        <v>1198.3000000000002</v>
      </c>
      <c r="BT9" s="27">
        <v>1424.1</v>
      </c>
      <c r="BU9" s="28">
        <v>1353.8</v>
      </c>
      <c r="BV9" s="28">
        <v>1400.6</v>
      </c>
      <c r="BW9" s="24">
        <v>1396.31664877</v>
      </c>
      <c r="BX9" s="22">
        <v>1605.3948195099999</v>
      </c>
      <c r="BY9" s="23">
        <v>1673.6126107400003</v>
      </c>
      <c r="BZ9" s="23">
        <v>1663.0902627999999</v>
      </c>
      <c r="CA9" s="29"/>
    </row>
    <row r="10" spans="2:79" ht="18" x14ac:dyDescent="0.35">
      <c r="B10" s="18" t="s">
        <v>6</v>
      </c>
      <c r="D10" s="21">
        <v>66.795000000000002</v>
      </c>
      <c r="E10" s="21">
        <v>85.445000000000007</v>
      </c>
      <c r="F10" s="21">
        <v>102.51599999999999</v>
      </c>
      <c r="G10" s="21">
        <v>70.313000000000002</v>
      </c>
      <c r="H10" s="15">
        <v>167.6</v>
      </c>
      <c r="I10" s="16">
        <v>112.80000000000001</v>
      </c>
      <c r="J10" s="16">
        <v>156.9</v>
      </c>
      <c r="K10" s="17">
        <v>95.8</v>
      </c>
      <c r="L10" s="22">
        <v>191.98000000000002</v>
      </c>
      <c r="M10" s="23">
        <v>160.42999999999998</v>
      </c>
      <c r="N10" s="23">
        <v>146.47499999999999</v>
      </c>
      <c r="O10" s="24">
        <v>93.234000000000009</v>
      </c>
      <c r="P10" s="22">
        <v>171.15899999999999</v>
      </c>
      <c r="Q10" s="23">
        <v>111.928</v>
      </c>
      <c r="R10" s="23">
        <v>145.74040000000002</v>
      </c>
      <c r="S10" s="24">
        <v>88.825299999999999</v>
      </c>
      <c r="T10" s="22">
        <v>187.93629999999996</v>
      </c>
      <c r="U10" s="23">
        <v>104.54190000000003</v>
      </c>
      <c r="V10" s="23">
        <v>129.78609999999998</v>
      </c>
      <c r="W10" s="24">
        <v>153.68289999999996</v>
      </c>
      <c r="X10" s="22">
        <v>349.08489999999995</v>
      </c>
      <c r="Y10" s="23">
        <v>147.68440000000004</v>
      </c>
      <c r="Z10" s="23">
        <v>197.46489999999994</v>
      </c>
      <c r="AA10" s="24">
        <v>137.9</v>
      </c>
      <c r="AB10" s="22">
        <v>280.3</v>
      </c>
      <c r="AC10" s="28">
        <v>204.29999999999998</v>
      </c>
      <c r="AD10" s="28">
        <v>225.10000000000002</v>
      </c>
      <c r="AE10" s="28">
        <v>141.19999999999999</v>
      </c>
      <c r="AF10" s="22">
        <v>266</v>
      </c>
      <c r="AG10" s="23">
        <v>163.1</v>
      </c>
      <c r="AH10" s="28">
        <v>213.4</v>
      </c>
      <c r="AI10" s="29">
        <v>164.1</v>
      </c>
      <c r="AJ10" s="21">
        <v>252.2</v>
      </c>
      <c r="AK10" s="3">
        <v>171.1</v>
      </c>
      <c r="AL10" s="46">
        <v>237</v>
      </c>
      <c r="AM10" s="3">
        <v>168.7</v>
      </c>
      <c r="AN10" s="27">
        <v>318.90000000000003</v>
      </c>
      <c r="AO10" s="47">
        <v>247.9</v>
      </c>
      <c r="AP10" s="33">
        <v>291.79999999999995</v>
      </c>
      <c r="AQ10" s="33">
        <v>166.6</v>
      </c>
      <c r="AR10" s="15">
        <v>205.64239999999998</v>
      </c>
      <c r="AS10" s="32">
        <v>304.40000000000003</v>
      </c>
      <c r="AT10" s="32">
        <v>374</v>
      </c>
      <c r="AU10" s="32">
        <v>171.9</v>
      </c>
      <c r="AV10" s="14">
        <v>259.2</v>
      </c>
      <c r="AW10" s="16">
        <v>230.89999999999998</v>
      </c>
      <c r="AX10" s="33">
        <v>127.5</v>
      </c>
      <c r="AY10" s="33">
        <v>138.89999999999998</v>
      </c>
      <c r="AZ10" s="27">
        <v>235.5</v>
      </c>
      <c r="BA10" s="28">
        <v>161.69999999999999</v>
      </c>
      <c r="BB10" s="28">
        <v>179.2</v>
      </c>
      <c r="BC10" s="29">
        <v>160.20000000000005</v>
      </c>
      <c r="BD10" s="28">
        <v>279.10000000000002</v>
      </c>
      <c r="BE10" s="28">
        <v>191</v>
      </c>
      <c r="BF10" s="28">
        <v>204</v>
      </c>
      <c r="BG10" s="29">
        <v>192.19999999999993</v>
      </c>
      <c r="BH10" s="28">
        <v>442.1</v>
      </c>
      <c r="BI10" s="28">
        <v>122.39999999999998</v>
      </c>
      <c r="BJ10" s="28">
        <v>179.79999999999995</v>
      </c>
      <c r="BK10" s="29">
        <v>175.14058055999996</v>
      </c>
      <c r="BL10" s="27">
        <v>430</v>
      </c>
      <c r="BM10" s="28">
        <v>126.69999999999999</v>
      </c>
      <c r="BN10" s="23">
        <v>234.20000000000002</v>
      </c>
      <c r="BO10" s="29">
        <v>224.39999999999998</v>
      </c>
      <c r="BP10" s="28">
        <v>690</v>
      </c>
      <c r="BQ10" s="28">
        <v>448.9</v>
      </c>
      <c r="BR10" s="23">
        <v>421.79999999999995</v>
      </c>
      <c r="BS10" s="29">
        <v>369.5</v>
      </c>
      <c r="BT10" s="27">
        <v>671.1</v>
      </c>
      <c r="BU10" s="28">
        <v>441.8</v>
      </c>
      <c r="BV10" s="28">
        <v>475.3</v>
      </c>
      <c r="BW10" s="24">
        <v>429.96653844999992</v>
      </c>
      <c r="BX10" s="22">
        <v>620.80931405999991</v>
      </c>
      <c r="BY10" s="23">
        <v>1116.1194224999999</v>
      </c>
      <c r="BZ10" s="23">
        <v>761.97806968000009</v>
      </c>
      <c r="CA10" s="29"/>
    </row>
    <row r="11" spans="2:79" ht="18" x14ac:dyDescent="0.35">
      <c r="B11" s="19" t="s">
        <v>7</v>
      </c>
      <c r="D11" s="21">
        <v>254.36399999999998</v>
      </c>
      <c r="E11" s="21">
        <v>318.37900000000002</v>
      </c>
      <c r="F11" s="21">
        <v>362.1</v>
      </c>
      <c r="G11" s="21">
        <v>397.70000000000005</v>
      </c>
      <c r="H11" s="15">
        <v>394.214</v>
      </c>
      <c r="I11" s="16">
        <v>476.06000000000006</v>
      </c>
      <c r="J11" s="16">
        <v>522.4190000000001</v>
      </c>
      <c r="K11" s="17">
        <v>580.97299999999996</v>
      </c>
      <c r="L11" s="22">
        <v>475.22</v>
      </c>
      <c r="M11" s="23">
        <v>545.69600000000003</v>
      </c>
      <c r="N11" s="23">
        <v>513.98199999999997</v>
      </c>
      <c r="O11" s="24">
        <v>534.08999999999992</v>
      </c>
      <c r="P11" s="22">
        <v>571.92899999999997</v>
      </c>
      <c r="Q11" s="23">
        <v>428.10399999999998</v>
      </c>
      <c r="R11" s="23">
        <v>491.47189999999995</v>
      </c>
      <c r="S11" s="24">
        <v>560.29759999999987</v>
      </c>
      <c r="T11" s="22">
        <v>497.00440000000003</v>
      </c>
      <c r="U11" s="23">
        <v>552.26290000000006</v>
      </c>
      <c r="V11" s="23">
        <v>568.2650000000001</v>
      </c>
      <c r="W11" s="24">
        <v>585.53250000000003</v>
      </c>
      <c r="X11" s="22">
        <v>674.20489999999995</v>
      </c>
      <c r="Y11" s="23">
        <v>615.27399999999989</v>
      </c>
      <c r="Z11" s="23">
        <v>706.88650000000007</v>
      </c>
      <c r="AA11" s="24">
        <v>788</v>
      </c>
      <c r="AB11" s="22">
        <v>700.4</v>
      </c>
      <c r="AC11" s="23">
        <v>679</v>
      </c>
      <c r="AD11" s="28">
        <v>804.3</v>
      </c>
      <c r="AE11" s="28">
        <v>856.59999999999991</v>
      </c>
      <c r="AF11" s="22">
        <v>690.2</v>
      </c>
      <c r="AG11" s="23">
        <v>654.79999999999995</v>
      </c>
      <c r="AH11" s="28">
        <v>711</v>
      </c>
      <c r="AI11" s="29">
        <v>791.8</v>
      </c>
      <c r="AJ11" s="21">
        <v>758.8</v>
      </c>
      <c r="AK11" s="3">
        <v>797.2</v>
      </c>
      <c r="AL11" s="46">
        <v>865.9</v>
      </c>
      <c r="AM11" s="3">
        <v>876.6</v>
      </c>
      <c r="AN11" s="27">
        <v>848.60000000000014</v>
      </c>
      <c r="AO11" s="47">
        <v>815.10000000000014</v>
      </c>
      <c r="AP11" s="33">
        <v>919.3</v>
      </c>
      <c r="AQ11" s="33">
        <v>922.40000000000009</v>
      </c>
      <c r="AR11" s="15">
        <v>728.08519999999999</v>
      </c>
      <c r="AS11" s="32">
        <v>749</v>
      </c>
      <c r="AT11" s="32">
        <v>927.5</v>
      </c>
      <c r="AU11" s="32">
        <v>881.69999999999993</v>
      </c>
      <c r="AV11" s="14">
        <v>960.8</v>
      </c>
      <c r="AW11" s="16">
        <v>953.99999999999989</v>
      </c>
      <c r="AX11" s="33">
        <v>1097.1999999999998</v>
      </c>
      <c r="AY11" s="33">
        <v>1110.5999999999999</v>
      </c>
      <c r="AZ11" s="27">
        <v>1064.8</v>
      </c>
      <c r="BA11" s="28">
        <v>1087.4000000000001</v>
      </c>
      <c r="BB11" s="28">
        <v>1143.5</v>
      </c>
      <c r="BC11" s="29">
        <v>1131.1999999999998</v>
      </c>
      <c r="BD11" s="28">
        <v>885</v>
      </c>
      <c r="BE11" s="28">
        <v>968.59999999999991</v>
      </c>
      <c r="BF11" s="28">
        <v>1237.4000000000003</v>
      </c>
      <c r="BG11" s="29">
        <v>1152.6000000000004</v>
      </c>
      <c r="BH11" s="28">
        <v>985.3</v>
      </c>
      <c r="BI11" s="28">
        <v>721</v>
      </c>
      <c r="BJ11" s="28">
        <v>1090.1000000000001</v>
      </c>
      <c r="BK11" s="29">
        <v>1121.7590762299999</v>
      </c>
      <c r="BL11" s="27">
        <v>976.40000000000009</v>
      </c>
      <c r="BM11" s="28">
        <v>1199.5999999999999</v>
      </c>
      <c r="BN11" s="23">
        <v>1337.6999999999998</v>
      </c>
      <c r="BO11" s="29">
        <v>1370.2</v>
      </c>
      <c r="BP11" s="28">
        <v>1305.0999999999999</v>
      </c>
      <c r="BQ11" s="28">
        <v>1444</v>
      </c>
      <c r="BR11" s="23">
        <v>1623</v>
      </c>
      <c r="BS11" s="29">
        <v>1664.7</v>
      </c>
      <c r="BT11" s="27">
        <v>1585.4</v>
      </c>
      <c r="BU11" s="28">
        <v>1635.5</v>
      </c>
      <c r="BV11" s="28">
        <v>1763.5</v>
      </c>
      <c r="BW11" s="24">
        <v>1809.26578268</v>
      </c>
      <c r="BX11" s="22">
        <v>1739.7720263599999</v>
      </c>
      <c r="BY11" s="23">
        <v>1800.4528960600001</v>
      </c>
      <c r="BZ11" s="23">
        <v>2046.3836985100006</v>
      </c>
      <c r="CA11" s="29"/>
    </row>
    <row r="12" spans="2:79" ht="18" x14ac:dyDescent="0.35">
      <c r="B12" s="18" t="s">
        <v>8</v>
      </c>
      <c r="D12" s="21">
        <v>60.171000000000006</v>
      </c>
      <c r="E12" s="21">
        <v>87.86</v>
      </c>
      <c r="F12" s="21">
        <v>97.337000000000003</v>
      </c>
      <c r="G12" s="21">
        <v>90.254000000000005</v>
      </c>
      <c r="H12" s="15">
        <v>90.167999999999992</v>
      </c>
      <c r="I12" s="16">
        <v>106.3</v>
      </c>
      <c r="J12" s="16">
        <v>118.556</v>
      </c>
      <c r="K12" s="17">
        <v>113.56800000000001</v>
      </c>
      <c r="L12" s="22">
        <v>115.721</v>
      </c>
      <c r="M12" s="23">
        <v>141.03800000000001</v>
      </c>
      <c r="N12" s="23">
        <v>139.07299999999998</v>
      </c>
      <c r="O12" s="24">
        <v>122.6</v>
      </c>
      <c r="P12" s="22">
        <v>99.968000000000004</v>
      </c>
      <c r="Q12" s="23">
        <v>107.444</v>
      </c>
      <c r="R12" s="23">
        <v>119.66759999999996</v>
      </c>
      <c r="S12" s="24">
        <v>116.11450000000001</v>
      </c>
      <c r="T12" s="22">
        <v>104.59450000000001</v>
      </c>
      <c r="U12" s="23">
        <v>144.29740000000004</v>
      </c>
      <c r="V12" s="23">
        <v>163.76770000000002</v>
      </c>
      <c r="W12" s="24">
        <v>148.10709999999997</v>
      </c>
      <c r="X12" s="22">
        <v>150.90920000000003</v>
      </c>
      <c r="Y12" s="23">
        <v>157.45159999999998</v>
      </c>
      <c r="Z12" s="23">
        <v>135.08120000000002</v>
      </c>
      <c r="AA12" s="24">
        <v>171.7</v>
      </c>
      <c r="AB12" s="22">
        <v>137.4</v>
      </c>
      <c r="AC12" s="23">
        <v>157.1</v>
      </c>
      <c r="AD12" s="28">
        <v>177.60000000000002</v>
      </c>
      <c r="AE12" s="28">
        <v>187.3</v>
      </c>
      <c r="AF12" s="22">
        <v>151.30000000000001</v>
      </c>
      <c r="AG12" s="23">
        <v>163.1</v>
      </c>
      <c r="AH12" s="28">
        <v>228.60000000000002</v>
      </c>
      <c r="AI12" s="29">
        <v>179.2</v>
      </c>
      <c r="AJ12" s="21">
        <v>159</v>
      </c>
      <c r="AK12" s="3">
        <v>201.8</v>
      </c>
      <c r="AL12" s="46">
        <v>232.3</v>
      </c>
      <c r="AM12" s="3">
        <v>217.10000000000002</v>
      </c>
      <c r="AN12" s="27">
        <v>176.9</v>
      </c>
      <c r="AO12" s="47">
        <v>196.7</v>
      </c>
      <c r="AP12" s="33">
        <v>251.9</v>
      </c>
      <c r="AQ12" s="33">
        <v>245.2</v>
      </c>
      <c r="AR12" s="15">
        <v>226.74430000000001</v>
      </c>
      <c r="AS12" s="32">
        <v>265.79999999999995</v>
      </c>
      <c r="AT12" s="32">
        <v>304.10000000000002</v>
      </c>
      <c r="AU12" s="32">
        <v>273</v>
      </c>
      <c r="AV12" s="14">
        <v>331.1</v>
      </c>
      <c r="AW12" s="16">
        <v>329.8</v>
      </c>
      <c r="AX12" s="33">
        <v>386.2</v>
      </c>
      <c r="AY12" s="33">
        <v>403.8</v>
      </c>
      <c r="AZ12" s="27">
        <v>305.3</v>
      </c>
      <c r="BA12" s="28">
        <v>348.80000000000007</v>
      </c>
      <c r="BB12" s="28">
        <v>436.9</v>
      </c>
      <c r="BC12" s="29">
        <v>374.70000000000005</v>
      </c>
      <c r="BD12" s="28">
        <v>285.3</v>
      </c>
      <c r="BE12" s="28">
        <v>258.90000000000003</v>
      </c>
      <c r="BF12" s="28">
        <v>449.19999999999993</v>
      </c>
      <c r="BG12" s="29">
        <v>513.30000000000007</v>
      </c>
      <c r="BH12" s="28">
        <v>224.6</v>
      </c>
      <c r="BI12" s="28">
        <v>350.69999999999993</v>
      </c>
      <c r="BJ12" s="28">
        <v>498.5</v>
      </c>
      <c r="BK12" s="29">
        <v>545.59229973000015</v>
      </c>
      <c r="BL12" s="27">
        <v>306.70000000000005</v>
      </c>
      <c r="BM12" s="28">
        <v>447.6</v>
      </c>
      <c r="BN12" s="23">
        <v>523.29999999999995</v>
      </c>
      <c r="BO12" s="29">
        <v>591.20000000000005</v>
      </c>
      <c r="BP12" s="28">
        <v>319.8</v>
      </c>
      <c r="BQ12" s="28">
        <v>454.79999999999995</v>
      </c>
      <c r="BR12" s="23">
        <v>626.9</v>
      </c>
      <c r="BS12" s="29">
        <v>608.70000000000005</v>
      </c>
      <c r="BT12" s="27">
        <v>434.1</v>
      </c>
      <c r="BU12" s="28">
        <v>530.5</v>
      </c>
      <c r="BV12" s="28">
        <v>638.20000000000005</v>
      </c>
      <c r="BW12" s="24">
        <v>667.46389435000003</v>
      </c>
      <c r="BX12" s="22">
        <v>515.31094321</v>
      </c>
      <c r="BY12" s="23">
        <v>665.07317828000009</v>
      </c>
      <c r="BZ12" s="23">
        <v>659.01600657999984</v>
      </c>
      <c r="CA12" s="29"/>
    </row>
    <row r="13" spans="2:79" ht="18" x14ac:dyDescent="0.35">
      <c r="B13" s="18" t="s">
        <v>9</v>
      </c>
      <c r="D13" s="21">
        <v>31.738</v>
      </c>
      <c r="E13" s="21">
        <v>51.358999999999995</v>
      </c>
      <c r="F13" s="21">
        <v>36.5</v>
      </c>
      <c r="G13" s="21">
        <v>12.89</v>
      </c>
      <c r="H13" s="15">
        <v>10.4</v>
      </c>
      <c r="I13" s="16">
        <v>11.1</v>
      </c>
      <c r="J13" s="16">
        <v>17.8</v>
      </c>
      <c r="K13" s="17">
        <v>12.7</v>
      </c>
      <c r="L13" s="22">
        <v>11.852</v>
      </c>
      <c r="M13" s="23">
        <v>13.463000000000001</v>
      </c>
      <c r="N13" s="23">
        <v>13.087</v>
      </c>
      <c r="O13" s="24">
        <v>13.478999999999999</v>
      </c>
      <c r="P13" s="22">
        <v>9.027000000000001</v>
      </c>
      <c r="Q13" s="23">
        <v>8.5589999999999993</v>
      </c>
      <c r="R13" s="23">
        <v>8.0343</v>
      </c>
      <c r="S13" s="24">
        <v>10.235100000000003</v>
      </c>
      <c r="T13" s="22">
        <v>17.267699999999998</v>
      </c>
      <c r="U13" s="23">
        <v>17.443100000000001</v>
      </c>
      <c r="V13" s="23">
        <v>17.910099999999996</v>
      </c>
      <c r="W13" s="24">
        <v>17.779699999999998</v>
      </c>
      <c r="X13" s="22">
        <v>20.757099999999998</v>
      </c>
      <c r="Y13" s="23">
        <v>23.480300000000003</v>
      </c>
      <c r="Z13" s="23">
        <v>24.179799999999993</v>
      </c>
      <c r="AA13" s="24">
        <v>24.8</v>
      </c>
      <c r="AB13" s="22">
        <v>20.9</v>
      </c>
      <c r="AC13" s="23">
        <v>23</v>
      </c>
      <c r="AD13" s="28">
        <v>21.6</v>
      </c>
      <c r="AE13" s="28">
        <v>24.6</v>
      </c>
      <c r="AF13" s="22">
        <v>20.2</v>
      </c>
      <c r="AG13" s="23">
        <v>21.200000000000003</v>
      </c>
      <c r="AH13" s="28">
        <v>23.1</v>
      </c>
      <c r="AI13" s="29">
        <v>25</v>
      </c>
      <c r="AJ13" s="21">
        <v>23</v>
      </c>
      <c r="AK13" s="3">
        <v>25.299999999999997</v>
      </c>
      <c r="AL13" s="46">
        <v>25.200000000000003</v>
      </c>
      <c r="AM13" s="3">
        <v>21.4</v>
      </c>
      <c r="AN13" s="27">
        <v>17.8</v>
      </c>
      <c r="AO13" s="47">
        <v>18</v>
      </c>
      <c r="AP13" s="33">
        <v>15.5</v>
      </c>
      <c r="AQ13" s="33">
        <v>17.899999999999999</v>
      </c>
      <c r="AR13" s="15">
        <v>23.884399999999999</v>
      </c>
      <c r="AS13" s="32">
        <v>8.8999999999999986</v>
      </c>
      <c r="AT13" s="32">
        <v>19.100000000000001</v>
      </c>
      <c r="AU13" s="32">
        <v>18.200000000000003</v>
      </c>
      <c r="AV13" s="14">
        <v>18.299999999999997</v>
      </c>
      <c r="AW13" s="16">
        <v>16.2</v>
      </c>
      <c r="AX13" s="33">
        <v>16.899999999999999</v>
      </c>
      <c r="AY13" s="33">
        <v>20.3</v>
      </c>
      <c r="AZ13" s="27">
        <v>19</v>
      </c>
      <c r="BA13" s="28">
        <v>18.899999999999999</v>
      </c>
      <c r="BB13" s="28">
        <v>17.800000000000004</v>
      </c>
      <c r="BC13" s="29">
        <v>17.700000000000003</v>
      </c>
      <c r="BD13" s="28">
        <v>15.6</v>
      </c>
      <c r="BE13" s="28">
        <v>18.5</v>
      </c>
      <c r="BF13" s="28">
        <v>22.299999999999997</v>
      </c>
      <c r="BG13" s="29">
        <v>22.699999999999996</v>
      </c>
      <c r="BH13" s="28">
        <v>20.299999999999997</v>
      </c>
      <c r="BI13" s="28">
        <v>16.900000000000006</v>
      </c>
      <c r="BJ13" s="28">
        <v>18.299999999999997</v>
      </c>
      <c r="BK13" s="29">
        <v>18.86901701</v>
      </c>
      <c r="BL13" s="27">
        <v>17</v>
      </c>
      <c r="BM13" s="28">
        <v>22.2</v>
      </c>
      <c r="BN13" s="23">
        <v>21.6</v>
      </c>
      <c r="BO13" s="29">
        <v>25.6</v>
      </c>
      <c r="BP13" s="28">
        <v>22.4</v>
      </c>
      <c r="BQ13" s="28">
        <v>29.599999999999998</v>
      </c>
      <c r="BR13" s="23">
        <v>35</v>
      </c>
      <c r="BS13" s="29">
        <v>39</v>
      </c>
      <c r="BT13" s="27">
        <v>32.1</v>
      </c>
      <c r="BU13" s="28">
        <v>39.299999999999997</v>
      </c>
      <c r="BV13" s="28">
        <v>42.7</v>
      </c>
      <c r="BW13" s="24">
        <v>37.112049989999988</v>
      </c>
      <c r="BX13" s="22">
        <v>31.796816750000001</v>
      </c>
      <c r="BY13" s="23">
        <v>36.007921069999995</v>
      </c>
      <c r="BZ13" s="23">
        <v>37.246130759999993</v>
      </c>
      <c r="CA13" s="29"/>
    </row>
    <row r="14" spans="2:79" ht="18" x14ac:dyDescent="0.35">
      <c r="B14" s="19" t="s">
        <v>10</v>
      </c>
      <c r="D14" s="21">
        <v>0.9</v>
      </c>
      <c r="E14" s="21">
        <v>0.7</v>
      </c>
      <c r="F14" s="21">
        <v>1.4</v>
      </c>
      <c r="G14" s="21">
        <v>1.7</v>
      </c>
      <c r="H14" s="15">
        <v>3.7</v>
      </c>
      <c r="I14" s="16">
        <v>4.1999999999999993</v>
      </c>
      <c r="J14" s="16">
        <v>9.6000000000000014</v>
      </c>
      <c r="K14" s="17">
        <v>5.6</v>
      </c>
      <c r="L14" s="22">
        <v>44.942999999999998</v>
      </c>
      <c r="M14" s="23">
        <v>21.66</v>
      </c>
      <c r="N14" s="23">
        <v>12.239999999999998</v>
      </c>
      <c r="O14" s="24">
        <v>12.965999999999998</v>
      </c>
      <c r="P14" s="22">
        <v>9.286999999999999</v>
      </c>
      <c r="Q14" s="23">
        <v>14.881</v>
      </c>
      <c r="R14" s="23">
        <v>19.956299999999995</v>
      </c>
      <c r="S14" s="24">
        <v>15.901000000000007</v>
      </c>
      <c r="T14" s="22">
        <v>11.374000000000001</v>
      </c>
      <c r="U14" s="23">
        <v>20.6005</v>
      </c>
      <c r="V14" s="23">
        <v>13.653199999999998</v>
      </c>
      <c r="W14" s="24">
        <v>17.467100000000006</v>
      </c>
      <c r="X14" s="22">
        <v>10.5671</v>
      </c>
      <c r="Y14" s="23">
        <v>8.5290999999999997</v>
      </c>
      <c r="Z14" s="23">
        <v>10.709599999999998</v>
      </c>
      <c r="AA14" s="24">
        <v>7.8</v>
      </c>
      <c r="AB14" s="22">
        <v>7.9</v>
      </c>
      <c r="AC14" s="23">
        <v>8</v>
      </c>
      <c r="AD14" s="28">
        <v>6.6999999999999993</v>
      </c>
      <c r="AE14" s="28">
        <v>11.200000000000001</v>
      </c>
      <c r="AF14" s="22">
        <v>7.5</v>
      </c>
      <c r="AG14" s="23">
        <v>5.8000000000000007</v>
      </c>
      <c r="AH14" s="23">
        <v>6</v>
      </c>
      <c r="AI14" s="29">
        <v>7.2</v>
      </c>
      <c r="AJ14" s="21">
        <v>5.8000000000000007</v>
      </c>
      <c r="AK14" s="3">
        <v>5.9</v>
      </c>
      <c r="AL14" s="46">
        <v>4.5999999999999996</v>
      </c>
      <c r="AM14" s="3">
        <v>7.6999999999999993</v>
      </c>
      <c r="AN14" s="27">
        <v>5.8</v>
      </c>
      <c r="AO14" s="47">
        <v>4.9000000000000004</v>
      </c>
      <c r="AP14" s="33">
        <v>6.8000000000000007</v>
      </c>
      <c r="AQ14" s="13">
        <v>9</v>
      </c>
      <c r="AR14" s="15">
        <v>437.7328</v>
      </c>
      <c r="AS14" s="32">
        <v>-111.4</v>
      </c>
      <c r="AT14" s="32">
        <v>-10.599999999999998</v>
      </c>
      <c r="AU14" s="32">
        <v>210.8</v>
      </c>
      <c r="AV14" s="14">
        <v>61.700000000000017</v>
      </c>
      <c r="AW14" s="16">
        <v>-158.19999999999999</v>
      </c>
      <c r="AX14" s="33">
        <v>89.4</v>
      </c>
      <c r="AY14" s="33">
        <v>70.8</v>
      </c>
      <c r="AZ14" s="27">
        <v>38.799999999999983</v>
      </c>
      <c r="BA14" s="28">
        <v>-189.1</v>
      </c>
      <c r="BB14" s="28">
        <v>55.000000000000014</v>
      </c>
      <c r="BC14" s="29">
        <v>210.7</v>
      </c>
      <c r="BD14" s="28">
        <v>98.1</v>
      </c>
      <c r="BE14" s="28">
        <v>-61.899999999999991</v>
      </c>
      <c r="BF14" s="28">
        <v>-29.100000000000005</v>
      </c>
      <c r="BG14" s="29">
        <v>-237.39999999999998</v>
      </c>
      <c r="BH14" s="28">
        <v>89.800000000000011</v>
      </c>
      <c r="BI14" s="28">
        <v>-11.900000000000006</v>
      </c>
      <c r="BJ14" s="28">
        <v>4.0999999999999943</v>
      </c>
      <c r="BK14" s="29">
        <v>-328.42379585000003</v>
      </c>
      <c r="BL14" s="27">
        <v>151.79999999999998</v>
      </c>
      <c r="BM14" s="28">
        <v>-237.2</v>
      </c>
      <c r="BN14" s="23">
        <v>11.000000000000007</v>
      </c>
      <c r="BO14" s="29">
        <v>168</v>
      </c>
      <c r="BP14" s="28">
        <v>224.39999999999998</v>
      </c>
      <c r="BQ14" s="28">
        <v>-429.5</v>
      </c>
      <c r="BR14" s="23">
        <v>-374.09999999999997</v>
      </c>
      <c r="BS14" s="29">
        <v>808.3</v>
      </c>
      <c r="BT14" s="27">
        <v>-33.699999999999989</v>
      </c>
      <c r="BU14" s="28">
        <v>-77.300000000000011</v>
      </c>
      <c r="BV14" s="28">
        <v>7.3999999999999986</v>
      </c>
      <c r="BW14" s="24">
        <v>289.63705305000002</v>
      </c>
      <c r="BX14" s="22">
        <v>699.25723522999999</v>
      </c>
      <c r="BY14" s="23">
        <v>-588.52380469000002</v>
      </c>
      <c r="BZ14" s="23">
        <v>-199.46063156</v>
      </c>
      <c r="CA14" s="29"/>
    </row>
    <row r="15" spans="2:79" x14ac:dyDescent="0.25">
      <c r="B15" s="5"/>
      <c r="D15" s="21"/>
      <c r="E15" s="21"/>
      <c r="F15" s="21"/>
      <c r="G15" s="21"/>
      <c r="H15" s="15"/>
      <c r="I15" s="16"/>
      <c r="J15" s="16"/>
      <c r="K15" s="17"/>
      <c r="L15" s="22"/>
      <c r="M15" s="23"/>
      <c r="N15" s="23"/>
      <c r="O15" s="24"/>
      <c r="P15" s="22"/>
      <c r="Q15" s="23"/>
      <c r="R15" s="23"/>
      <c r="S15" s="24"/>
      <c r="T15" s="22"/>
      <c r="U15" s="23"/>
      <c r="V15" s="23"/>
      <c r="W15" s="24"/>
      <c r="X15" s="22"/>
      <c r="Y15" s="23"/>
      <c r="Z15" s="23"/>
      <c r="AA15" s="29"/>
      <c r="AB15" s="27"/>
      <c r="AC15" s="23"/>
      <c r="AD15" s="28"/>
      <c r="AE15" s="28"/>
      <c r="AF15" s="22"/>
      <c r="AG15" s="23"/>
      <c r="AH15" s="28"/>
      <c r="AI15" s="29"/>
      <c r="AJ15" s="25"/>
      <c r="AL15" s="46"/>
      <c r="AN15" s="27"/>
      <c r="AO15" s="47"/>
      <c r="AP15" s="5"/>
      <c r="AQ15" s="33"/>
      <c r="AR15" s="14"/>
      <c r="AS15" s="32"/>
      <c r="AT15" s="12"/>
      <c r="AU15" s="32"/>
      <c r="AV15" s="14"/>
      <c r="AW15" s="12"/>
      <c r="AX15" s="33"/>
      <c r="AY15" s="33"/>
      <c r="AZ15" s="27"/>
      <c r="BA15" s="43"/>
      <c r="BB15" s="28"/>
      <c r="BC15" s="29"/>
      <c r="BD15" s="28"/>
      <c r="BE15" s="28"/>
      <c r="BF15" s="28"/>
      <c r="BG15" s="29"/>
      <c r="BH15" s="28"/>
      <c r="BI15" s="28"/>
      <c r="BJ15" s="28"/>
      <c r="BK15" s="29"/>
      <c r="BL15" s="27"/>
      <c r="BM15" s="28"/>
      <c r="BN15" s="23"/>
      <c r="BO15" s="29"/>
      <c r="BP15" s="28"/>
      <c r="BQ15" s="28"/>
      <c r="BR15" s="23"/>
      <c r="BS15" s="29"/>
      <c r="BT15" s="27"/>
      <c r="BU15" s="28"/>
      <c r="BV15" s="28"/>
      <c r="BW15" s="29"/>
      <c r="BX15" s="22"/>
      <c r="BY15" s="23"/>
      <c r="BZ15" s="23"/>
      <c r="CA15" s="29"/>
    </row>
    <row r="16" spans="2:79" x14ac:dyDescent="0.25">
      <c r="B16" s="5" t="s">
        <v>1</v>
      </c>
      <c r="C16" s="3">
        <v>12</v>
      </c>
      <c r="D16" s="21">
        <v>96.6</v>
      </c>
      <c r="E16" s="21">
        <v>114.7</v>
      </c>
      <c r="F16" s="21">
        <v>129.60000000000002</v>
      </c>
      <c r="G16" s="21">
        <v>162.1</v>
      </c>
      <c r="H16" s="15">
        <v>140.30000000000001</v>
      </c>
      <c r="I16" s="16">
        <v>162.80000000000001</v>
      </c>
      <c r="J16" s="16">
        <v>202.1</v>
      </c>
      <c r="K16" s="17">
        <v>216.89999999999992</v>
      </c>
      <c r="L16" s="22">
        <v>0</v>
      </c>
      <c r="M16" s="23">
        <v>0</v>
      </c>
      <c r="N16" s="23">
        <v>0</v>
      </c>
      <c r="O16" s="24">
        <v>0</v>
      </c>
      <c r="P16" s="22">
        <v>0</v>
      </c>
      <c r="Q16" s="23">
        <v>0</v>
      </c>
      <c r="R16" s="23">
        <v>0</v>
      </c>
      <c r="S16" s="24">
        <v>0</v>
      </c>
      <c r="T16" s="22">
        <v>0</v>
      </c>
      <c r="U16" s="23">
        <v>0</v>
      </c>
      <c r="V16" s="23">
        <v>0</v>
      </c>
      <c r="W16" s="24">
        <v>0</v>
      </c>
      <c r="X16" s="22">
        <v>0</v>
      </c>
      <c r="Y16" s="23">
        <v>0</v>
      </c>
      <c r="Z16" s="23">
        <v>0</v>
      </c>
      <c r="AA16" s="24">
        <v>0</v>
      </c>
      <c r="AB16" s="22">
        <v>0</v>
      </c>
      <c r="AC16" s="23">
        <v>0</v>
      </c>
      <c r="AD16" s="23">
        <v>0</v>
      </c>
      <c r="AE16" s="23">
        <v>0</v>
      </c>
      <c r="AF16" s="22">
        <v>0</v>
      </c>
      <c r="AG16" s="23">
        <v>0</v>
      </c>
      <c r="AH16" s="23">
        <v>0</v>
      </c>
      <c r="AI16" s="24">
        <v>0</v>
      </c>
      <c r="AJ16" s="21">
        <v>0</v>
      </c>
      <c r="AK16" s="21">
        <v>0</v>
      </c>
      <c r="AL16" s="47">
        <v>0</v>
      </c>
      <c r="AM16" s="21">
        <v>0</v>
      </c>
      <c r="AN16" s="22">
        <v>0</v>
      </c>
      <c r="AO16" s="47">
        <v>0</v>
      </c>
      <c r="AP16" s="16">
        <v>0</v>
      </c>
      <c r="AQ16" s="13">
        <v>0</v>
      </c>
      <c r="AR16" s="15">
        <v>0</v>
      </c>
      <c r="AS16" s="16">
        <v>0</v>
      </c>
      <c r="AT16" s="16">
        <v>0</v>
      </c>
      <c r="AU16" s="16">
        <v>0</v>
      </c>
      <c r="AV16" s="14">
        <v>0</v>
      </c>
      <c r="AW16" s="12">
        <v>0</v>
      </c>
      <c r="AX16" s="33">
        <v>0</v>
      </c>
      <c r="AY16" s="33">
        <v>0</v>
      </c>
      <c r="AZ16" s="27">
        <v>0</v>
      </c>
      <c r="BA16" s="43">
        <v>0</v>
      </c>
      <c r="BB16" s="28">
        <v>0</v>
      </c>
      <c r="BC16" s="29">
        <v>0</v>
      </c>
      <c r="BD16" s="28">
        <v>0</v>
      </c>
      <c r="BE16" s="28">
        <v>0</v>
      </c>
      <c r="BF16" s="28">
        <v>0</v>
      </c>
      <c r="BG16" s="29">
        <v>0</v>
      </c>
      <c r="BH16" s="28">
        <v>0</v>
      </c>
      <c r="BI16" s="28">
        <v>0</v>
      </c>
      <c r="BJ16" s="28">
        <v>0</v>
      </c>
      <c r="BK16" s="29">
        <v>0</v>
      </c>
      <c r="BL16" s="23">
        <v>0</v>
      </c>
      <c r="BM16" s="23">
        <v>0</v>
      </c>
      <c r="BN16" s="23">
        <v>0</v>
      </c>
      <c r="BO16" s="29">
        <v>0</v>
      </c>
      <c r="BP16" s="23">
        <v>0</v>
      </c>
      <c r="BQ16" s="23">
        <v>0</v>
      </c>
      <c r="BR16" s="23">
        <v>0</v>
      </c>
      <c r="BS16" s="24">
        <v>0</v>
      </c>
      <c r="BT16" s="22">
        <v>0</v>
      </c>
      <c r="BU16" s="23">
        <v>0</v>
      </c>
      <c r="BV16" s="23">
        <v>0</v>
      </c>
      <c r="BW16" s="23">
        <v>0</v>
      </c>
      <c r="BX16" s="22">
        <v>0</v>
      </c>
      <c r="BY16" s="23">
        <v>0</v>
      </c>
      <c r="BZ16" s="23">
        <v>0</v>
      </c>
      <c r="CA16" s="24"/>
    </row>
    <row r="17" spans="2:79" ht="19.5" x14ac:dyDescent="0.35">
      <c r="B17" s="30"/>
      <c r="D17" s="21"/>
      <c r="E17" s="21"/>
      <c r="F17" s="21"/>
      <c r="G17" s="21"/>
      <c r="H17" s="15"/>
      <c r="I17" s="16"/>
      <c r="J17" s="16"/>
      <c r="K17" s="17"/>
      <c r="L17" s="22"/>
      <c r="M17" s="23"/>
      <c r="N17" s="23"/>
      <c r="O17" s="24"/>
      <c r="P17" s="22"/>
      <c r="Q17" s="23"/>
      <c r="R17" s="23"/>
      <c r="S17" s="24"/>
      <c r="T17" s="22"/>
      <c r="U17" s="23"/>
      <c r="V17" s="23"/>
      <c r="W17" s="24"/>
      <c r="X17" s="22"/>
      <c r="Y17" s="23"/>
      <c r="Z17" s="23"/>
      <c r="AA17" s="29"/>
      <c r="AB17" s="27"/>
      <c r="AC17" s="28"/>
      <c r="AD17" s="28"/>
      <c r="AE17" s="28"/>
      <c r="AF17" s="27"/>
      <c r="AG17" s="28"/>
      <c r="AH17" s="28"/>
      <c r="AI17" s="29"/>
      <c r="AJ17" s="25"/>
      <c r="AL17" s="46"/>
      <c r="AN17" s="27"/>
      <c r="AO17" s="16"/>
      <c r="AP17" s="5"/>
      <c r="AQ17" s="33"/>
      <c r="AR17" s="40"/>
      <c r="AS17" s="12"/>
      <c r="AT17" s="12"/>
      <c r="AU17" s="32"/>
      <c r="AV17" s="27"/>
      <c r="AW17" s="12"/>
      <c r="AX17" s="33"/>
      <c r="AZ17" s="27"/>
      <c r="BA17" s="43"/>
      <c r="BB17" s="28"/>
      <c r="BC17" s="29"/>
      <c r="BD17" s="9"/>
      <c r="BE17" s="28"/>
      <c r="BF17" s="28"/>
      <c r="BG17" s="29"/>
      <c r="BH17" s="42"/>
      <c r="BI17" s="43"/>
      <c r="BJ17" s="43"/>
      <c r="BK17" s="24"/>
      <c r="BL17" s="27"/>
      <c r="BM17" s="28"/>
      <c r="BN17" s="23"/>
      <c r="BO17" s="29"/>
      <c r="BP17" s="28"/>
      <c r="BQ17" s="28"/>
      <c r="BR17" s="23"/>
      <c r="BS17" s="29"/>
      <c r="BT17" s="27"/>
      <c r="BU17" s="28"/>
      <c r="BV17" s="28"/>
      <c r="BW17" s="29"/>
      <c r="BX17" s="22"/>
      <c r="BY17" s="23"/>
      <c r="BZ17" s="23"/>
      <c r="CA17" s="29"/>
    </row>
    <row r="18" spans="2:79" s="5" customFormat="1" x14ac:dyDescent="0.25">
      <c r="B18" s="20" t="s">
        <v>2</v>
      </c>
      <c r="D18" s="25">
        <f>SUM(D7,D16)</f>
        <v>510.56799999999998</v>
      </c>
      <c r="E18" s="25">
        <f t="shared" ref="E18:G18" si="4">SUM(E7,E16)</f>
        <v>658.4430000000001</v>
      </c>
      <c r="F18" s="25">
        <f t="shared" si="4"/>
        <v>729.45249999999999</v>
      </c>
      <c r="G18" s="25">
        <f t="shared" si="4"/>
        <v>734.95050000000015</v>
      </c>
      <c r="H18" s="9">
        <f>SUM(H7,H16)</f>
        <v>806.38200000000006</v>
      </c>
      <c r="I18" s="10">
        <f>SUM(I7,I16)</f>
        <v>873.26000000000022</v>
      </c>
      <c r="J18" s="10">
        <f>SUM(J7,J16)</f>
        <v>1027.375</v>
      </c>
      <c r="K18" s="11">
        <f>SUM(K7,K16)</f>
        <v>1025.5409999999999</v>
      </c>
      <c r="L18" s="42">
        <f t="shared" ref="L18:AG18" si="5">SUM(L7,L16)</f>
        <v>1083.5750000000003</v>
      </c>
      <c r="M18" s="43">
        <f t="shared" si="5"/>
        <v>1193.4949999999999</v>
      </c>
      <c r="N18" s="43">
        <f t="shared" si="5"/>
        <v>1136.7769999999998</v>
      </c>
      <c r="O18" s="44">
        <f t="shared" si="5"/>
        <v>1127.6819999999998</v>
      </c>
      <c r="P18" s="42">
        <f t="shared" si="5"/>
        <v>1099.624</v>
      </c>
      <c r="Q18" s="43">
        <f t="shared" si="5"/>
        <v>924.34899999999982</v>
      </c>
      <c r="R18" s="43">
        <f t="shared" si="5"/>
        <v>1045.1982</v>
      </c>
      <c r="S18" s="44">
        <f t="shared" si="5"/>
        <v>1092.5876000000001</v>
      </c>
      <c r="T18" s="42">
        <f t="shared" si="5"/>
        <v>1076.3395</v>
      </c>
      <c r="U18" s="43">
        <f t="shared" si="5"/>
        <v>1126.3834000000002</v>
      </c>
      <c r="V18" s="43">
        <f t="shared" si="5"/>
        <v>1174.3554000000001</v>
      </c>
      <c r="W18" s="44">
        <f t="shared" si="5"/>
        <v>1215.2159000000001</v>
      </c>
      <c r="X18" s="42">
        <f t="shared" si="5"/>
        <v>1513.1707999999999</v>
      </c>
      <c r="Y18" s="43">
        <f t="shared" si="5"/>
        <v>1295.0263999999997</v>
      </c>
      <c r="Z18" s="43">
        <f t="shared" si="5"/>
        <v>1420.4103999999998</v>
      </c>
      <c r="AA18" s="44">
        <f t="shared" si="5"/>
        <v>1573.3999999999999</v>
      </c>
      <c r="AB18" s="42">
        <f t="shared" si="5"/>
        <v>1498.3000000000002</v>
      </c>
      <c r="AC18" s="43">
        <f t="shared" si="5"/>
        <v>1464.6999999999998</v>
      </c>
      <c r="AD18" s="43">
        <f t="shared" si="5"/>
        <v>1656.4999999999998</v>
      </c>
      <c r="AE18" s="43">
        <f t="shared" si="5"/>
        <v>1691.6</v>
      </c>
      <c r="AF18" s="42">
        <f t="shared" si="5"/>
        <v>1553.5</v>
      </c>
      <c r="AG18" s="43">
        <f t="shared" si="5"/>
        <v>1427.9999999999998</v>
      </c>
      <c r="AH18" s="7">
        <v>1599.8999999999999</v>
      </c>
      <c r="AI18" s="45">
        <f t="shared" ref="AI18:AM18" si="6">SUM(AI7,AI16)</f>
        <v>1706.3000000000002</v>
      </c>
      <c r="AJ18" s="5">
        <f t="shared" si="6"/>
        <v>1639.3</v>
      </c>
      <c r="AK18" s="5">
        <f t="shared" si="6"/>
        <v>1563.6</v>
      </c>
      <c r="AL18" s="5">
        <f t="shared" si="6"/>
        <v>1836.4</v>
      </c>
      <c r="AM18" s="5">
        <f t="shared" si="6"/>
        <v>1807.6000000000001</v>
      </c>
      <c r="AN18" s="6">
        <f>SUM(AN9:AN14)</f>
        <v>1828.4</v>
      </c>
      <c r="AO18" s="7">
        <f>SUM(AO9:AO14)</f>
        <v>1752.6000000000001</v>
      </c>
      <c r="AP18" s="7">
        <f>SUM(AP9:AP14)</f>
        <v>2021.6</v>
      </c>
      <c r="AQ18" s="10">
        <f t="shared" ref="AQ18" si="7">SUM(AQ9:AQ14)</f>
        <v>1947.0000000000002</v>
      </c>
      <c r="AR18" s="40">
        <v>1956.501</v>
      </c>
      <c r="AS18" s="10">
        <v>1788</v>
      </c>
      <c r="AT18" s="10">
        <v>2199</v>
      </c>
      <c r="AU18" s="10">
        <f t="shared" ref="AU18:AV18" si="8">SUM(AU9:AU16)</f>
        <v>2043.1999999999998</v>
      </c>
      <c r="AV18" s="48">
        <f t="shared" si="8"/>
        <v>2274.3000000000002</v>
      </c>
      <c r="AW18" s="49">
        <f>SUM(AW9:AW16)</f>
        <v>2009.4999999999998</v>
      </c>
      <c r="AX18" s="10">
        <f>SUM(AX9:AX16)</f>
        <v>2353.6</v>
      </c>
      <c r="AY18" s="10">
        <f>SUM(AY9:AY16)</f>
        <v>2353.9000000000005</v>
      </c>
      <c r="AZ18" s="6">
        <v>2380</v>
      </c>
      <c r="BA18" s="43">
        <v>2136.8000000000002</v>
      </c>
      <c r="BB18" s="7">
        <v>2558.3999999999996</v>
      </c>
      <c r="BC18" s="45">
        <v>2620.699999999998</v>
      </c>
      <c r="BD18" s="9">
        <v>2316.5</v>
      </c>
      <c r="BE18" s="7">
        <v>2187.4000000000005</v>
      </c>
      <c r="BF18" s="7">
        <v>2673.4000000000005</v>
      </c>
      <c r="BG18" s="45">
        <v>2488.2999999999993</v>
      </c>
      <c r="BH18" s="42">
        <v>2673</v>
      </c>
      <c r="BI18" s="43">
        <v>1917.1</v>
      </c>
      <c r="BJ18" s="43">
        <v>2383.4999999999991</v>
      </c>
      <c r="BK18" s="44">
        <v>2391.1773230099998</v>
      </c>
      <c r="BL18" s="6">
        <v>2661.2999999999997</v>
      </c>
      <c r="BM18" s="7">
        <v>2343.5</v>
      </c>
      <c r="BN18" s="43">
        <v>4095</v>
      </c>
      <c r="BO18" s="45">
        <v>3353.3999999999996</v>
      </c>
      <c r="BP18" s="7">
        <v>3688.1000000000004</v>
      </c>
      <c r="BQ18" s="7">
        <v>3080.6</v>
      </c>
      <c r="BR18" s="43">
        <v>3519.5</v>
      </c>
      <c r="BS18" s="45">
        <v>4688.5</v>
      </c>
      <c r="BT18" s="6">
        <v>4113.1000000000004</v>
      </c>
      <c r="BU18" s="7">
        <v>3923.6</v>
      </c>
      <c r="BV18" s="7">
        <v>4327.6999999999989</v>
      </c>
      <c r="BW18" s="45">
        <v>4629.76196729</v>
      </c>
      <c r="BX18" s="42">
        <v>5212.3411551199997</v>
      </c>
      <c r="BY18" s="43">
        <v>4702.74222396</v>
      </c>
      <c r="BZ18" s="43">
        <v>4968.2535367700002</v>
      </c>
      <c r="CA18" s="45"/>
    </row>
    <row r="19" spans="2:79" ht="19.5" x14ac:dyDescent="0.35">
      <c r="B19" s="30"/>
      <c r="H19" s="21"/>
      <c r="AN19" s="28"/>
    </row>
    <row r="20" spans="2:79" x14ac:dyDescent="0.25">
      <c r="D20" s="21"/>
      <c r="E20" s="21"/>
      <c r="F20" s="21"/>
      <c r="G20" s="21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2:79" x14ac:dyDescent="0.25"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2:79" x14ac:dyDescent="0.25">
      <c r="D22" s="21"/>
      <c r="E22" s="21"/>
      <c r="F22" s="21"/>
      <c r="G22" s="21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2:79" x14ac:dyDescent="0.25">
      <c r="D23" s="21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2:79" x14ac:dyDescent="0.25">
      <c r="D24" s="21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2:79" x14ac:dyDescent="0.25">
      <c r="D25" s="21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2:79" x14ac:dyDescent="0.25">
      <c r="B26" s="20"/>
      <c r="D26" s="21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</row>
    <row r="27" spans="2:79" ht="19.5" x14ac:dyDescent="0.35">
      <c r="B27" s="30"/>
      <c r="D27" s="2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</row>
    <row r="28" spans="2:79" ht="19.5" x14ac:dyDescent="0.35">
      <c r="B28" s="30"/>
      <c r="D28" s="2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2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2:79" ht="19.5" x14ac:dyDescent="0.35">
      <c r="B29" s="30"/>
      <c r="D29" s="2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</row>
    <row r="30" spans="2:79" ht="19.5" x14ac:dyDescent="0.35">
      <c r="B30" s="30"/>
      <c r="D30" s="2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</row>
    <row r="31" spans="2:79" ht="19.5" x14ac:dyDescent="0.35">
      <c r="B31" s="2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</row>
    <row r="32" spans="2:79" ht="19.5" x14ac:dyDescent="0.35">
      <c r="B32" s="30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</row>
    <row r="33" spans="2:74" ht="19.5" x14ac:dyDescent="0.35">
      <c r="B33" s="3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</row>
    <row r="34" spans="2:74" ht="19.5" x14ac:dyDescent="0.35">
      <c r="B34" s="26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</row>
    <row r="35" spans="2:74" ht="19.5" x14ac:dyDescent="0.35">
      <c r="B35" s="30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</row>
    <row r="36" spans="2:74" ht="19.5" x14ac:dyDescent="0.35">
      <c r="B36" s="30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</row>
    <row r="37" spans="2:74" ht="19.5" x14ac:dyDescent="0.35">
      <c r="B37" s="30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</row>
    <row r="38" spans="2:74" ht="19.5" x14ac:dyDescent="0.35">
      <c r="B38" s="26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</row>
    <row r="39" spans="2:74" x14ac:dyDescent="0.25"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2:74" x14ac:dyDescent="0.25"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2:74" x14ac:dyDescent="0.25"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2:74" ht="19.5" x14ac:dyDescent="0.35">
      <c r="B42" s="3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</row>
    <row r="43" spans="2:74" ht="19.5" x14ac:dyDescent="0.35">
      <c r="B43" s="30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</row>
    <row r="44" spans="2:74" ht="19.5" x14ac:dyDescent="0.35">
      <c r="B44" s="30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</row>
    <row r="45" spans="2:74" ht="19.5" x14ac:dyDescent="0.35">
      <c r="B45" s="30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</row>
    <row r="46" spans="2:74" ht="19.5" x14ac:dyDescent="0.35">
      <c r="B46" s="26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</row>
    <row r="47" spans="2:74" ht="19.5" x14ac:dyDescent="0.35">
      <c r="B47" s="30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</row>
    <row r="48" spans="2:74" ht="19.5" x14ac:dyDescent="0.35">
      <c r="B48" s="30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</row>
    <row r="49" spans="2:74" ht="19.5" x14ac:dyDescent="0.35">
      <c r="B49" s="26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</row>
    <row r="50" spans="2:74" ht="19.5" x14ac:dyDescent="0.35">
      <c r="B50" s="30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</row>
    <row r="51" spans="2:74" ht="19.5" x14ac:dyDescent="0.35">
      <c r="B51" s="30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</row>
    <row r="52" spans="2:74" ht="19.5" x14ac:dyDescent="0.35">
      <c r="B52" s="30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</row>
    <row r="53" spans="2:74" ht="19.5" x14ac:dyDescent="0.35">
      <c r="B53" s="26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</row>
    <row r="54" spans="2:74" x14ac:dyDescent="0.25"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</row>
    <row r="57" spans="2:74" x14ac:dyDescent="0.25">
      <c r="D57" s="21"/>
      <c r="E57" s="21"/>
      <c r="F57" s="21"/>
      <c r="G57" s="21"/>
      <c r="H57" s="21"/>
    </row>
    <row r="58" spans="2:74" x14ac:dyDescent="0.25">
      <c r="D58" s="21"/>
      <c r="E58" s="21"/>
      <c r="F58" s="21"/>
      <c r="G58" s="21"/>
    </row>
  </sheetData>
  <mergeCells count="19">
    <mergeCell ref="T5:W5"/>
    <mergeCell ref="BP5:BS5"/>
    <mergeCell ref="AZ5:BC5"/>
    <mergeCell ref="BD5:BG5"/>
    <mergeCell ref="BH5:BK5"/>
    <mergeCell ref="BL5:BO5"/>
    <mergeCell ref="X5:AA5"/>
    <mergeCell ref="AB5:AE5"/>
    <mergeCell ref="AF5:AI5"/>
    <mergeCell ref="E3:O3"/>
    <mergeCell ref="D5:G5"/>
    <mergeCell ref="H5:K5"/>
    <mergeCell ref="L5:O5"/>
    <mergeCell ref="P5:S5"/>
    <mergeCell ref="BT5:BW5"/>
    <mergeCell ref="AJ5:AM5"/>
    <mergeCell ref="AN5:AQ5"/>
    <mergeCell ref="AR5:AU5"/>
    <mergeCell ref="BX5:CA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dcterms:created xsi:type="dcterms:W3CDTF">2011-12-28T06:51:29Z</dcterms:created>
  <dcterms:modified xsi:type="dcterms:W3CDTF">2024-10-30T08:50:53Z</dcterms:modified>
</cp:coreProperties>
</file>